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viranjan\Downloads\"/>
    </mc:Choice>
  </mc:AlternateContent>
  <bookViews>
    <workbookView xWindow="0" yWindow="0" windowWidth="23040" windowHeight="8784"/>
  </bookViews>
  <sheets>
    <sheet name="Website" sheetId="2" r:id="rId1"/>
  </sheets>
  <definedNames>
    <definedName name="_xlnm._FilterDatabase" localSheetId="0" hidden="1">Website!$A$58:$H$98</definedName>
    <definedName name="New_India" localSheetId="0">Website!$C$80:$F$83</definedName>
    <definedName name="New_India">#REF!</definedName>
    <definedName name="_xlnm.Print_Area" localSheetId="0">Website!$A$2:$H$98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2" l="1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59" i="2"/>
  <c r="D48" i="2" l="1"/>
  <c r="C48" i="2"/>
  <c r="D95" i="2"/>
  <c r="C95" i="2"/>
  <c r="D94" i="2"/>
  <c r="C94" i="2"/>
  <c r="D91" i="2"/>
  <c r="C91" i="2"/>
  <c r="D84" i="2"/>
  <c r="C84" i="2"/>
  <c r="D47" i="2"/>
  <c r="C47" i="2"/>
  <c r="D44" i="2"/>
  <c r="C44" i="2"/>
  <c r="D37" i="2"/>
  <c r="C37" i="2"/>
  <c r="F37" i="2" l="1"/>
  <c r="F48" i="2" s="1"/>
  <c r="E37" i="2"/>
  <c r="E48" i="2" s="1"/>
  <c r="F84" i="2"/>
  <c r="F95" i="2" s="1"/>
  <c r="E84" i="2"/>
  <c r="E95" i="2" s="1"/>
</calcChain>
</file>

<file path=xl/sharedStrings.xml><?xml version="1.0" encoding="utf-8"?>
<sst xmlns="http://schemas.openxmlformats.org/spreadsheetml/2006/main" count="119" uniqueCount="103">
  <si>
    <t>2024-25</t>
  </si>
  <si>
    <t>2023-24</t>
  </si>
  <si>
    <t>The New India Assurance Company Limited</t>
  </si>
  <si>
    <t>ICICI Lombard General Insurance Company Limited</t>
  </si>
  <si>
    <t>United India Insurance Company Limited</t>
  </si>
  <si>
    <t>Bajaj Allianz General Insurance Company Limited</t>
  </si>
  <si>
    <t>The Oriental Insurance Company Limited</t>
  </si>
  <si>
    <t>Tata AIG General Insurance Company Limited</t>
  </si>
  <si>
    <t>HDFC Ergo General insurance Company Limited</t>
  </si>
  <si>
    <t>National Insurance Company Limited</t>
  </si>
  <si>
    <t>Star Health &amp; Allied Insurance Company Limited</t>
  </si>
  <si>
    <t>Reliance General Insurance Company Limited</t>
  </si>
  <si>
    <t>SBI General Insurance Company Limited</t>
  </si>
  <si>
    <t>Go Digit General Insurance Limited</t>
  </si>
  <si>
    <t>Care Health Insurance Company Limited</t>
  </si>
  <si>
    <t>Cholamandalam MS General Insurance Company Limited</t>
  </si>
  <si>
    <t>IFFCO Tokio General Insurance Company Limited</t>
  </si>
  <si>
    <t>Future Generali India Insurance Company Limited</t>
  </si>
  <si>
    <t>Universal Sompo General Insurance Company Limited</t>
  </si>
  <si>
    <t>Aditya Birla Health Insurance Company Limited</t>
  </si>
  <si>
    <t>Royal Sundaram General Insurance Company Limited</t>
  </si>
  <si>
    <t>Magma HDI General Insurance Company Limited</t>
  </si>
  <si>
    <t>Shriram General Insurance Company Limited</t>
  </si>
  <si>
    <t>Liberty General Insurance  Limited</t>
  </si>
  <si>
    <t>Acko General Insurance Limited</t>
  </si>
  <si>
    <t>Kotak Mahindra General Insurance Company Limited</t>
  </si>
  <si>
    <t>ManipalCigna Health Insurance Company Limited</t>
  </si>
  <si>
    <t>ECGC Limited</t>
  </si>
  <si>
    <t>Kshema General Insurance Company Limited</t>
  </si>
  <si>
    <t>Zuno General Insurance Limited</t>
  </si>
  <si>
    <t>Agricultural Insurance Company of India Limited</t>
  </si>
  <si>
    <t>Raheja QBE General Insurance Company Limited</t>
  </si>
  <si>
    <t>NAVI General Insurance Limited</t>
  </si>
  <si>
    <t xml:space="preserve">भारतीय बीमा विनियामक और विकास प्राधिकरण </t>
  </si>
  <si>
    <t>फ्लैश ऑंकड़े - गैर जीवन बीमाकर्ता  (अनंतिम और बिना लेखा परीक्षा )</t>
  </si>
  <si>
    <t>(रुपये करोड़ में)</t>
  </si>
  <si>
    <t xml:space="preserve">पिछले वर्ष की इसी अवधि के मुकाबले  'वृद्धि दर (%)  </t>
  </si>
  <si>
    <t xml:space="preserve">   </t>
  </si>
  <si>
    <t xml:space="preserve">    </t>
  </si>
  <si>
    <t xml:space="preserve">क्रम सं. </t>
  </si>
  <si>
    <t>बीमाकर्ता</t>
  </si>
  <si>
    <t>एको जनरल इंश्योरेंस लिमिटेड</t>
  </si>
  <si>
    <t>बजाज एलियांज जनरल इंश्योरेंस कंपनी लिमिटेड</t>
  </si>
  <si>
    <t>चोलमांडलम एमएस जनरल इंश्योरेंस कंपनी लिमिटेड</t>
  </si>
  <si>
    <t>फ्यूचर जनराली इंडिया इंश्योरेंस कंपनी  लिमिटेड</t>
  </si>
  <si>
    <t>गो डिजिट जनरल इंश्योरेंस  लिमिटेड</t>
  </si>
  <si>
    <t>एचडीएफसी एर्गो जनरल इंश्योरेंस कंपनी  लिमिटेड</t>
  </si>
  <si>
    <t>आईसीआईसीआई लोम्बार्ड जनरल इंश्योरेंस कंपनी  लिमिटेड</t>
  </si>
  <si>
    <t>इफको-टोकियो जनरल इंश्योरेंस कंपनी  लिमिटेड</t>
  </si>
  <si>
    <t>कोटक महिंद्रा जनरल इंश्योरेंस कंपनी लिमिटेड</t>
  </si>
  <si>
    <t>क्षेमा जनरल इंश्योरेंस कंपनी  लिमिटेड</t>
  </si>
  <si>
    <t>लिबर्टी जनरल इंश्योरेंस लिमिटेड</t>
  </si>
  <si>
    <t>मैग्मा एचडीआई जनरल इंश्योरेंस कंपनी लिमिटेड</t>
  </si>
  <si>
    <t>नेशनल इंश्योरेंस कंपनी  लिमिटेड</t>
  </si>
  <si>
    <t>नवी जनरल इंश्योरेंस लिमिटेड</t>
  </si>
  <si>
    <t>रहेजा क्यूबीई जनरल इंश्योरेंस कंपनी  लिमिटेड</t>
  </si>
  <si>
    <t>रिलायंस जनरल इंश्योरेंस कंपनी लिमिटेड</t>
  </si>
  <si>
    <t>रॉयल सुंदरम जनरल इंश्योरेंस कंपनी लिमिटेड</t>
  </si>
  <si>
    <t>एसबीआई जनरल इंश्योरेंस कंपनी लिमिटेड</t>
  </si>
  <si>
    <t>श्रीराम जनरल इंश्योरेंस कंपनी लिमिटेड</t>
  </si>
  <si>
    <t>टाटा एआईजी जनरल इंश्योरेंस कंपनी लिमिटेड</t>
  </si>
  <si>
    <t>न्यू इंडिया एश्योरेंस कंपनी लिमिटेड</t>
  </si>
  <si>
    <t>ओरिएंटल इंश्योरेंस कंपनी लिमिटेड</t>
  </si>
  <si>
    <t>यूनाइटेड इंडिया इंश्योरेंस कंपनी लिमिटेड</t>
  </si>
  <si>
    <t>यूनिवर्सल सोपो जनरल इंश्योरेंस कंपनी लिमिटेड</t>
  </si>
  <si>
    <t>जूनो  जनरल इंश्योरेंस  कंपनी लिमिटेड</t>
  </si>
  <si>
    <t xml:space="preserve">साधारण बीमाकर्ता कुल </t>
  </si>
  <si>
    <t>आदित्य बिड़ला हेल्थ इंश्योरेंस कंपनी  लिमिटेड</t>
  </si>
  <si>
    <t xml:space="preserve"> केयर हेल्थ इंश्योरेंस लिमिटेड</t>
  </si>
  <si>
    <t>मनीपालसिग्ना हेल्थ इंश्योरेंस कंपनी  लिमिटेड</t>
  </si>
  <si>
    <t>निवा बूपा हेल्थ इंश्योरेंस कंपनी  लिमिटेड</t>
  </si>
  <si>
    <t>रिलायंस हेल्थ इंश्योरेंस लिमिटेड*</t>
  </si>
  <si>
    <t>स्टार हेल्थ &amp; एलाइड इंश्योरेंस कंपनी  लिमिटेड</t>
  </si>
  <si>
    <t>स्टैंडालोन स्वास्थ्य बीमाकर्ता</t>
  </si>
  <si>
    <t>एग्रीकल्चर इंश्योरेंस कम्पनी ऑफ इंडिया लिमिटेड</t>
  </si>
  <si>
    <t>ईसीजीसी लिमिटेड</t>
  </si>
  <si>
    <t>विशेषीकृत बीमाकर्ता</t>
  </si>
  <si>
    <t>कुल योग</t>
  </si>
  <si>
    <t>नोट: बीमा कंपनियों द्वारा प्रस्तुत आंकड़ों के आधार पर संकलित ।</t>
  </si>
  <si>
    <t xml:space="preserve">*रिलायंस जनरल इंश्योरेंस द्वारा रिलायंस हेल्थ इंश्योरेंस पोर्टफोलियो का अधिग्रहण                                                                     
</t>
  </si>
  <si>
    <t>INSURANCE REGULATORY AND DEVELOPMENT AUTHORITY OF INDIA</t>
  </si>
  <si>
    <t>FLASH FIGURES -- NON LIFE INSURERS (Provisional &amp; Unaudited)</t>
  </si>
  <si>
    <t>(Rs. in crores)</t>
  </si>
  <si>
    <t>Growth over corresponding period of Previous Year (%)</t>
  </si>
  <si>
    <t>S.No.</t>
  </si>
  <si>
    <t>Insurers</t>
  </si>
  <si>
    <t>General Insurers Total</t>
  </si>
  <si>
    <t>Niva Bupa Health Insurance Company Limited</t>
  </si>
  <si>
    <t>Reliance Health Insurance Limited</t>
  </si>
  <si>
    <t>Stand-alone Pvt Health Insurers</t>
  </si>
  <si>
    <t>Specialized PSU Insurers</t>
  </si>
  <si>
    <t xml:space="preserve">GRAND TOTAL </t>
  </si>
  <si>
    <t xml:space="preserve">Note: Compiled on the basis of data submitted by the Insurance companies      </t>
  </si>
  <si>
    <t>NA: Not Applicable</t>
  </si>
  <si>
    <t>*Takeover of Reliance Health Insurance portfolio by Reliance General Insurance</t>
  </si>
  <si>
    <t>For the Month of JULY</t>
  </si>
  <si>
    <t>Upto the Month of JULY</t>
  </si>
  <si>
    <t>Market Share upto the Month of July, 2024 (%)</t>
  </si>
  <si>
    <t>'GROSS DIRECT PREMIUM UNDERWRITTEN FOR AND UPTO THE MONTH  OF JULY, 2024</t>
  </si>
  <si>
    <t>जुलाई , 2024 माह और तक के लिए सकल प्रत्यक्ष प्रीमियम अधिग्रहण</t>
  </si>
  <si>
    <t>जुलाई  माह के लिए</t>
  </si>
  <si>
    <t>जुलाई  माह तक</t>
  </si>
  <si>
    <t>जुलाई , 2024 माह तक बाजार शेयर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</si>
</sst>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Rupee Foradian"/>
      <family val="2"/>
    </font>
    <font>
      <sz val="24"/>
      <name val="Rupee Foradian"/>
      <family val="2"/>
    </font>
    <font>
      <u val="singleAccounting"/>
      <sz val="18"/>
      <name val="Mangal"/>
      <family val="1"/>
    </font>
    <font>
      <sz val="20"/>
      <name val="Rupee Foradian"/>
      <family val="2"/>
    </font>
    <font>
      <b/>
      <sz val="20"/>
      <name val="Arial"/>
      <family val="2"/>
    </font>
    <font>
      <sz val="12"/>
      <name val="Rupee Foradian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Rupee Foradian"/>
    </font>
    <font>
      <sz val="11"/>
      <name val="Calibri"/>
      <family val="2"/>
      <scheme val="minor"/>
    </font>
    <font>
      <b/>
      <sz val="24"/>
      <name val="Arial"/>
      <family val="2"/>
    </font>
    <font>
      <b/>
      <u val="singleAccounting"/>
      <sz val="24"/>
      <name val="Arial"/>
      <family val="2"/>
    </font>
    <font>
      <sz val="20"/>
      <name val="Arial"/>
      <family val="2"/>
    </font>
    <font>
      <u val="singleAccounting"/>
      <sz val="20"/>
      <name val="Arial"/>
      <family val="2"/>
    </font>
    <font>
      <b/>
      <u val="singleAccounting"/>
      <sz val="20"/>
      <name val="Mangal"/>
      <family val="1"/>
    </font>
    <font>
      <u val="singleAccounting"/>
      <sz val="20"/>
      <name val="Mangal"/>
      <family val="1"/>
    </font>
    <font>
      <b/>
      <sz val="20"/>
      <name val="Mangal"/>
      <family val="1"/>
    </font>
    <font>
      <u val="singleAccounting"/>
      <sz val="18"/>
      <name val="Arial"/>
      <family val="2"/>
    </font>
    <font>
      <i/>
      <sz val="20"/>
      <name val="Arial"/>
      <family val="2"/>
    </font>
    <font>
      <b/>
      <i/>
      <sz val="20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/>
    </xf>
    <xf numFmtId="0" fontId="6" fillId="0" borderId="0" xfId="3" applyFont="1" applyBorder="1" applyAlignment="1">
      <alignment vertical="center"/>
    </xf>
    <xf numFmtId="164" fontId="7" fillId="0" borderId="0" xfId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9" fontId="9" fillId="2" borderId="0" xfId="2" applyFont="1" applyFill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/>
    </xf>
    <xf numFmtId="164" fontId="10" fillId="0" borderId="0" xfId="3" applyNumberFormat="1" applyFont="1" applyBorder="1" applyAlignment="1">
      <alignment horizontal="right" vertical="center"/>
    </xf>
    <xf numFmtId="2" fontId="10" fillId="0" borderId="0" xfId="3" applyNumberFormat="1" applyFont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2" fontId="10" fillId="0" borderId="0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vertical="center"/>
    </xf>
    <xf numFmtId="2" fontId="3" fillId="0" borderId="0" xfId="3" applyNumberFormat="1" applyFont="1" applyFill="1" applyBorder="1" applyAlignment="1">
      <alignment horizontal="right" vertical="center"/>
    </xf>
    <xf numFmtId="2" fontId="11" fillId="0" borderId="0" xfId="4" applyNumberFormat="1" applyFont="1" applyFill="1" applyBorder="1" applyAlignment="1">
      <alignment vertical="center"/>
    </xf>
    <xf numFmtId="10" fontId="3" fillId="0" borderId="0" xfId="2" applyNumberFormat="1" applyFont="1" applyBorder="1" applyAlignment="1">
      <alignment vertical="center" wrapText="1"/>
    </xf>
    <xf numFmtId="164" fontId="3" fillId="0" borderId="0" xfId="3" applyNumberFormat="1" applyFont="1" applyBorder="1" applyAlignment="1">
      <alignment horizontal="right" vertical="center"/>
    </xf>
    <xf numFmtId="10" fontId="3" fillId="0" borderId="0" xfId="2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14" fillId="0" borderId="0" xfId="3" quotePrefix="1" applyFont="1" applyFill="1" applyBorder="1" applyAlignment="1">
      <alignment horizontal="center"/>
    </xf>
    <xf numFmtId="0" fontId="14" fillId="0" borderId="0" xfId="3" quotePrefix="1" applyFont="1" applyFill="1" applyBorder="1" applyAlignment="1">
      <alignment horizontal="right"/>
    </xf>
    <xf numFmtId="0" fontId="15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wrapText="1"/>
    </xf>
    <xf numFmtId="0" fontId="17" fillId="0" borderId="0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15" fillId="0" borderId="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right"/>
    </xf>
    <xf numFmtId="0" fontId="19" fillId="0" borderId="0" xfId="3" applyFont="1" applyBorder="1" applyAlignment="1">
      <alignment horizontal="center"/>
    </xf>
    <xf numFmtId="0" fontId="20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right" wrapText="1"/>
    </xf>
    <xf numFmtId="0" fontId="20" fillId="0" borderId="0" xfId="3" quotePrefix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21" fillId="0" borderId="0" xfId="3" quotePrefix="1" applyFont="1" applyFill="1" applyBorder="1" applyAlignment="1">
      <alignment vertical="center"/>
    </xf>
    <xf numFmtId="0" fontId="22" fillId="0" borderId="0" xfId="3" quotePrefix="1" applyFont="1" applyFill="1" applyBorder="1" applyAlignment="1">
      <alignment vertical="center"/>
    </xf>
    <xf numFmtId="0" fontId="15" fillId="0" borderId="0" xfId="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right" wrapText="1"/>
    </xf>
    <xf numFmtId="0" fontId="6" fillId="0" borderId="0" xfId="3" applyFont="1" applyBorder="1" applyAlignment="1"/>
    <xf numFmtId="1" fontId="15" fillId="0" borderId="0" xfId="3" applyNumberFormat="1" applyFont="1" applyFill="1" applyBorder="1" applyAlignment="1">
      <alignment horizontal="center" vertical="center"/>
    </xf>
    <xf numFmtId="2" fontId="21" fillId="0" borderId="0" xfId="3" applyNumberFormat="1" applyFont="1" applyFill="1" applyBorder="1" applyAlignment="1">
      <alignment horizontal="left" vertical="center" wrapText="1"/>
    </xf>
    <xf numFmtId="164" fontId="22" fillId="0" borderId="0" xfId="1" applyFont="1" applyFill="1" applyBorder="1" applyAlignment="1">
      <alignment horizontal="left" vertical="center" wrapText="1"/>
    </xf>
    <xf numFmtId="164" fontId="22" fillId="0" borderId="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10" fontId="9" fillId="0" borderId="0" xfId="2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0" fontId="24" fillId="0" borderId="0" xfId="0" applyNumberFormat="1" applyFont="1" applyAlignment="1">
      <alignment horizontal="center"/>
    </xf>
    <xf numFmtId="164" fontId="25" fillId="0" borderId="0" xfId="0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2" fontId="7" fillId="0" borderId="0" xfId="4" applyNumberFormat="1" applyFont="1" applyFill="1" applyBorder="1" applyAlignment="1">
      <alignment horizontal="center" vertical="center"/>
    </xf>
    <xf numFmtId="164" fontId="7" fillId="0" borderId="0" xfId="1" applyFont="1" applyFill="1" applyBorder="1" applyAlignment="1">
      <alignment horizontal="center" vertical="top"/>
    </xf>
    <xf numFmtId="10" fontId="26" fillId="0" borderId="0" xfId="0" applyNumberFormat="1" applyFont="1" applyAlignment="1">
      <alignment horizontal="center"/>
    </xf>
    <xf numFmtId="2" fontId="10" fillId="0" borderId="0" xfId="4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center" vertical="center"/>
    </xf>
    <xf numFmtId="0" fontId="16" fillId="0" borderId="0" xfId="3" quotePrefix="1" applyFont="1" applyFill="1" applyBorder="1" applyAlignment="1">
      <alignment horizontal="center" wrapText="1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 wrapText="1"/>
    </xf>
    <xf numFmtId="0" fontId="14" fillId="0" borderId="0" xfId="3" quotePrefix="1" applyFont="1" applyFill="1" applyBorder="1" applyAlignment="1">
      <alignment horizontal="center"/>
    </xf>
    <xf numFmtId="0" fontId="13" fillId="0" borderId="0" xfId="3" applyFont="1" applyFill="1" applyBorder="1" applyAlignment="1">
      <alignment horizontal="center" vertical="center"/>
    </xf>
    <xf numFmtId="0" fontId="13" fillId="0" borderId="0" xfId="3" quotePrefix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/>
    </xf>
    <xf numFmtId="0" fontId="15" fillId="0" borderId="0" xfId="3" quotePrefix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</cellXfs>
  <cellStyles count="5">
    <cellStyle name="Comma" xfId="1" builtinId="3"/>
    <cellStyle name="Comma_April06 - March 07 ex ECGC; 2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5450"/>
  <sheetViews>
    <sheetView showGridLines="0" tabSelected="1" view="pageBreakPreview" zoomScale="98" zoomScaleNormal="98" zoomScaleSheetLayoutView="98" workbookViewId="0">
      <selection activeCell="H94" sqref="H94"/>
    </sheetView>
  </sheetViews>
  <sheetFormatPr defaultColWidth="9.109375" defaultRowHeight="13.2"/>
  <cols>
    <col min="1" max="1" width="12.88671875" style="8" customWidth="1"/>
    <col min="2" max="2" width="101.88671875" style="24" customWidth="1"/>
    <col min="3" max="4" width="23.6640625" style="23" bestFit="1" customWidth="1"/>
    <col min="5" max="6" width="27.44140625" style="23" bestFit="1" customWidth="1"/>
    <col min="7" max="7" width="25.88671875" style="1" customWidth="1"/>
    <col min="8" max="8" width="26.5546875" style="15" customWidth="1"/>
    <col min="9" max="16384" width="9.109375" style="1"/>
  </cols>
  <sheetData>
    <row r="1" spans="1:8" ht="14.4">
      <c r="A1" s="25"/>
      <c r="B1" s="26"/>
      <c r="C1" s="27"/>
      <c r="D1" s="27"/>
      <c r="E1" s="27"/>
      <c r="F1" s="27"/>
      <c r="G1" s="28"/>
      <c r="H1" s="1"/>
    </row>
    <row r="2" spans="1:8" s="2" customFormat="1" ht="36" customHeight="1">
      <c r="A2" s="75" t="s">
        <v>33</v>
      </c>
      <c r="B2" s="75"/>
      <c r="C2" s="75"/>
      <c r="D2" s="75"/>
      <c r="E2" s="75"/>
      <c r="F2" s="75"/>
      <c r="G2" s="75"/>
      <c r="H2" s="75"/>
    </row>
    <row r="3" spans="1:8" s="2" customFormat="1" ht="36" customHeight="1">
      <c r="A3" s="76" t="s">
        <v>34</v>
      </c>
      <c r="B3" s="76"/>
      <c r="C3" s="76"/>
      <c r="D3" s="76"/>
      <c r="E3" s="76"/>
      <c r="F3" s="76"/>
      <c r="G3" s="76"/>
      <c r="H3" s="76"/>
    </row>
    <row r="4" spans="1:8" s="2" customFormat="1" ht="36" customHeight="1">
      <c r="A4" s="74" t="s">
        <v>99</v>
      </c>
      <c r="B4" s="74"/>
      <c r="C4" s="74"/>
      <c r="D4" s="74"/>
      <c r="E4" s="74"/>
      <c r="F4" s="74"/>
      <c r="G4" s="74"/>
      <c r="H4" s="74"/>
    </row>
    <row r="5" spans="1:8" s="2" customFormat="1" ht="6" customHeight="1">
      <c r="A5" s="29"/>
      <c r="B5" s="29"/>
      <c r="C5" s="30"/>
      <c r="D5" s="30"/>
      <c r="E5" s="30"/>
      <c r="F5" s="30"/>
      <c r="G5" s="29"/>
      <c r="H5" s="29"/>
    </row>
    <row r="6" spans="1:8" s="4" customFormat="1" ht="33" customHeight="1">
      <c r="B6" s="31"/>
      <c r="C6" s="77" t="s">
        <v>35</v>
      </c>
      <c r="D6" s="77"/>
      <c r="E6" s="77"/>
      <c r="F6" s="77"/>
      <c r="G6" s="78" t="s">
        <v>102</v>
      </c>
      <c r="H6" s="78" t="s">
        <v>36</v>
      </c>
    </row>
    <row r="7" spans="1:8" s="4" customFormat="1" ht="11.25" customHeight="1">
      <c r="B7" s="31"/>
      <c r="C7" s="73" t="s">
        <v>37</v>
      </c>
      <c r="D7" s="73"/>
      <c r="E7" s="73"/>
      <c r="F7" s="73"/>
      <c r="G7" s="78"/>
      <c r="H7" s="78"/>
    </row>
    <row r="8" spans="1:8" s="34" customFormat="1" ht="32.25" customHeight="1">
      <c r="A8" s="32"/>
      <c r="B8" s="33"/>
      <c r="C8" s="77" t="s">
        <v>100</v>
      </c>
      <c r="D8" s="77"/>
      <c r="E8" s="77" t="s">
        <v>101</v>
      </c>
      <c r="F8" s="77"/>
      <c r="G8" s="78"/>
      <c r="H8" s="78"/>
    </row>
    <row r="9" spans="1:8" s="35" customFormat="1" ht="9" customHeight="1">
      <c r="A9" s="32"/>
      <c r="B9" s="33"/>
      <c r="C9" s="73" t="s">
        <v>38</v>
      </c>
      <c r="D9" s="73"/>
      <c r="E9" s="73" t="s">
        <v>37</v>
      </c>
      <c r="F9" s="73"/>
      <c r="G9" s="78"/>
      <c r="H9" s="78"/>
    </row>
    <row r="10" spans="1:8" s="38" customFormat="1" ht="37.5" customHeight="1">
      <c r="A10" s="36" t="s">
        <v>39</v>
      </c>
      <c r="B10" s="36" t="s">
        <v>40</v>
      </c>
      <c r="C10" s="37" t="s">
        <v>0</v>
      </c>
      <c r="D10" s="37" t="s">
        <v>1</v>
      </c>
      <c r="E10" s="37" t="s">
        <v>0</v>
      </c>
      <c r="F10" s="37" t="s">
        <v>1</v>
      </c>
      <c r="G10" s="78"/>
      <c r="H10" s="78"/>
    </row>
    <row r="11" spans="1:8" s="3" customFormat="1" ht="13.5" customHeight="1">
      <c r="A11" s="39" t="s">
        <v>37</v>
      </c>
      <c r="B11" s="39" t="s">
        <v>38</v>
      </c>
      <c r="C11" s="40" t="s">
        <v>38</v>
      </c>
      <c r="D11" s="40" t="s">
        <v>37</v>
      </c>
      <c r="E11" s="40" t="s">
        <v>37</v>
      </c>
      <c r="F11" s="40" t="s">
        <v>37</v>
      </c>
      <c r="G11" s="41" t="s">
        <v>37</v>
      </c>
      <c r="H11" s="41" t="s">
        <v>37</v>
      </c>
    </row>
    <row r="12" spans="1:8" s="4" customFormat="1" ht="25.2">
      <c r="A12" s="42">
        <v>1</v>
      </c>
      <c r="B12" s="43" t="s">
        <v>41</v>
      </c>
      <c r="C12" s="63">
        <v>177.15230750000001</v>
      </c>
      <c r="D12" s="63">
        <v>149.4897397</v>
      </c>
      <c r="E12" s="63">
        <v>681.98202189999995</v>
      </c>
      <c r="F12" s="63">
        <v>569.3397397</v>
      </c>
      <c r="G12" s="62">
        <v>6.6999143306613641E-3</v>
      </c>
      <c r="H12" s="62">
        <f>(E12-F12)/F12</f>
        <v>0.19784721554717771</v>
      </c>
    </row>
    <row r="13" spans="1:8" s="4" customFormat="1" ht="25.2">
      <c r="A13" s="42">
        <v>2</v>
      </c>
      <c r="B13" s="43" t="s">
        <v>42</v>
      </c>
      <c r="C13" s="63">
        <v>2415.5308889000003</v>
      </c>
      <c r="D13" s="63">
        <v>3761.5632899000002</v>
      </c>
      <c r="E13" s="63">
        <v>7131.7532785000003</v>
      </c>
      <c r="F13" s="63">
        <v>7550.9440055999994</v>
      </c>
      <c r="G13" s="62">
        <v>7.0063629918340697E-2</v>
      </c>
      <c r="H13" s="62">
        <f t="shared" ref="H13:H48" si="0">(E13-F13)/F13</f>
        <v>-5.5515009353680159E-2</v>
      </c>
    </row>
    <row r="14" spans="1:8" s="4" customFormat="1" ht="25.2">
      <c r="A14" s="42">
        <v>3</v>
      </c>
      <c r="B14" s="43" t="s">
        <v>43</v>
      </c>
      <c r="C14" s="63">
        <v>693.7</v>
      </c>
      <c r="D14" s="63">
        <v>635.37</v>
      </c>
      <c r="E14" s="63">
        <v>2614.25</v>
      </c>
      <c r="F14" s="63">
        <v>2316.46</v>
      </c>
      <c r="G14" s="62">
        <v>2.5682863296211288E-2</v>
      </c>
      <c r="H14" s="62">
        <f t="shared" si="0"/>
        <v>0.12855391416212666</v>
      </c>
    </row>
    <row r="15" spans="1:8" s="4" customFormat="1" ht="25.2">
      <c r="A15" s="42">
        <v>4</v>
      </c>
      <c r="B15" s="43" t="s">
        <v>44</v>
      </c>
      <c r="C15" s="63">
        <v>585.16465088998007</v>
      </c>
      <c r="D15" s="63">
        <v>422.02808141299079</v>
      </c>
      <c r="E15" s="63">
        <v>2043.4266159439137</v>
      </c>
      <c r="F15" s="63">
        <v>1587.9745429030086</v>
      </c>
      <c r="G15" s="62">
        <v>2.0074991463374652E-2</v>
      </c>
      <c r="H15" s="62">
        <f t="shared" si="0"/>
        <v>0.28681320810614758</v>
      </c>
    </row>
    <row r="16" spans="1:8" s="4" customFormat="1" ht="25.2">
      <c r="A16" s="42">
        <v>5</v>
      </c>
      <c r="B16" s="43" t="s">
        <v>45</v>
      </c>
      <c r="C16" s="63">
        <v>694.97908040100003</v>
      </c>
      <c r="D16" s="63">
        <v>644.52747750899994</v>
      </c>
      <c r="E16" s="63">
        <v>3032.4683046680002</v>
      </c>
      <c r="F16" s="63">
        <v>2633.214799976</v>
      </c>
      <c r="G16" s="62">
        <v>2.9791515317541113E-2</v>
      </c>
      <c r="H16" s="62">
        <f t="shared" si="0"/>
        <v>0.15162207986057163</v>
      </c>
    </row>
    <row r="17" spans="1:8" s="4" customFormat="1" ht="25.2">
      <c r="A17" s="42">
        <v>6</v>
      </c>
      <c r="B17" s="43" t="s">
        <v>46</v>
      </c>
      <c r="C17" s="63">
        <v>1651.5889600589742</v>
      </c>
      <c r="D17" s="63">
        <v>1209.904745931</v>
      </c>
      <c r="E17" s="63">
        <v>5403.3172931684221</v>
      </c>
      <c r="F17" s="63">
        <v>4632.1853129020001</v>
      </c>
      <c r="G17" s="62">
        <v>5.3083163196518693E-2</v>
      </c>
      <c r="H17" s="62">
        <f t="shared" si="0"/>
        <v>0.16647261026422938</v>
      </c>
    </row>
    <row r="18" spans="1:8" s="4" customFormat="1" ht="25.2">
      <c r="A18" s="42">
        <v>7</v>
      </c>
      <c r="B18" s="43" t="s">
        <v>47</v>
      </c>
      <c r="C18" s="63">
        <v>2765.4200697550027</v>
      </c>
      <c r="D18" s="63">
        <v>2389.31</v>
      </c>
      <c r="E18" s="63">
        <v>10453.045780813</v>
      </c>
      <c r="F18" s="63">
        <v>8775.99</v>
      </c>
      <c r="G18" s="62">
        <v>0.1026926062226866</v>
      </c>
      <c r="H18" s="62">
        <f t="shared" si="0"/>
        <v>0.19109590836053822</v>
      </c>
    </row>
    <row r="19" spans="1:8" s="4" customFormat="1" ht="25.2">
      <c r="A19" s="42">
        <v>8</v>
      </c>
      <c r="B19" s="43" t="s">
        <v>48</v>
      </c>
      <c r="C19" s="63">
        <v>753.51478314600001</v>
      </c>
      <c r="D19" s="63">
        <v>703.76223519999996</v>
      </c>
      <c r="E19" s="63">
        <v>2601.8853536879997</v>
      </c>
      <c r="F19" s="63">
        <v>3330.9267581549998</v>
      </c>
      <c r="G19" s="62">
        <v>2.5561390781747441E-2</v>
      </c>
      <c r="H19" s="62">
        <f t="shared" si="0"/>
        <v>-0.21887043979040119</v>
      </c>
    </row>
    <row r="20" spans="1:8" s="4" customFormat="1" ht="25.2">
      <c r="A20" s="42">
        <v>9</v>
      </c>
      <c r="B20" s="43" t="s">
        <v>49</v>
      </c>
      <c r="C20" s="63">
        <v>171.75543045775601</v>
      </c>
      <c r="D20" s="63">
        <v>114.77495153211702</v>
      </c>
      <c r="E20" s="63">
        <v>608.32325269590285</v>
      </c>
      <c r="F20" s="63">
        <v>431.8141035032782</v>
      </c>
      <c r="G20" s="62">
        <v>5.9762773028193428E-3</v>
      </c>
      <c r="H20" s="62">
        <f t="shared" si="0"/>
        <v>0.40876189026856241</v>
      </c>
    </row>
    <row r="21" spans="1:8" s="4" customFormat="1" ht="25.2">
      <c r="A21" s="42">
        <v>10</v>
      </c>
      <c r="B21" s="43" t="s">
        <v>50</v>
      </c>
      <c r="C21" s="63">
        <v>10.248538706877</v>
      </c>
      <c r="D21" s="63">
        <v>0</v>
      </c>
      <c r="E21" s="63">
        <v>306.44556464387705</v>
      </c>
      <c r="F21" s="63">
        <v>1.8459839999999999E-3</v>
      </c>
      <c r="G21" s="62">
        <v>3.0105764729765603E-3</v>
      </c>
      <c r="H21" s="62">
        <f t="shared" si="0"/>
        <v>166005.62012448485</v>
      </c>
    </row>
    <row r="22" spans="1:8" s="4" customFormat="1" ht="25.2">
      <c r="A22" s="42">
        <v>11</v>
      </c>
      <c r="B22" s="43" t="s">
        <v>51</v>
      </c>
      <c r="C22" s="63">
        <v>203.10324808499504</v>
      </c>
      <c r="D22" s="63">
        <v>190.90526160099802</v>
      </c>
      <c r="E22" s="63">
        <v>755.7743851829814</v>
      </c>
      <c r="F22" s="63">
        <v>750.48498027899223</v>
      </c>
      <c r="G22" s="62">
        <v>7.424863810818646E-3</v>
      </c>
      <c r="H22" s="62">
        <f t="shared" si="0"/>
        <v>7.0479823620492009E-3</v>
      </c>
    </row>
    <row r="23" spans="1:8" s="4" customFormat="1" ht="25.2">
      <c r="A23" s="42">
        <v>12</v>
      </c>
      <c r="B23" s="43" t="s">
        <v>52</v>
      </c>
      <c r="C23" s="63">
        <v>268.236412368</v>
      </c>
      <c r="D23" s="63">
        <v>239.087316321</v>
      </c>
      <c r="E23" s="63">
        <v>1101.400915556</v>
      </c>
      <c r="F23" s="63">
        <v>838.63695257899997</v>
      </c>
      <c r="G23" s="62">
        <v>1.0820361154651124E-2</v>
      </c>
      <c r="H23" s="62">
        <f t="shared" si="0"/>
        <v>0.31332266264793229</v>
      </c>
    </row>
    <row r="24" spans="1:8" s="4" customFormat="1" ht="25.2">
      <c r="A24" s="42">
        <v>13</v>
      </c>
      <c r="B24" s="43" t="s">
        <v>53</v>
      </c>
      <c r="C24" s="63">
        <v>1656.96</v>
      </c>
      <c r="D24" s="63">
        <v>1136.94</v>
      </c>
      <c r="E24" s="63">
        <v>5135.82</v>
      </c>
      <c r="F24" s="63">
        <v>4692.18</v>
      </c>
      <c r="G24" s="62">
        <v>5.0455221564099782E-2</v>
      </c>
      <c r="H24" s="62">
        <f t="shared" si="0"/>
        <v>9.4548802475608221E-2</v>
      </c>
    </row>
    <row r="25" spans="1:8" s="4" customFormat="1" ht="25.2">
      <c r="A25" s="42">
        <v>14</v>
      </c>
      <c r="B25" s="43" t="s">
        <v>54</v>
      </c>
      <c r="C25" s="63">
        <v>4.5381927831185083</v>
      </c>
      <c r="D25" s="63">
        <v>5.1980464251379104</v>
      </c>
      <c r="E25" s="63">
        <v>17.075057203101203</v>
      </c>
      <c r="F25" s="63">
        <v>20.431897007537014</v>
      </c>
      <c r="G25" s="62">
        <v>1.677484402494926E-4</v>
      </c>
      <c r="H25" s="62">
        <f t="shared" si="0"/>
        <v>-0.16429408405874033</v>
      </c>
    </row>
    <row r="26" spans="1:8" s="4" customFormat="1" ht="25.2">
      <c r="A26" s="42">
        <v>15</v>
      </c>
      <c r="B26" s="43" t="s">
        <v>55</v>
      </c>
      <c r="C26" s="63">
        <v>45.995627581000768</v>
      </c>
      <c r="D26" s="63">
        <v>15.232352234000004</v>
      </c>
      <c r="E26" s="63">
        <v>161.0955439570028</v>
      </c>
      <c r="F26" s="63">
        <v>51.10622331600122</v>
      </c>
      <c r="G26" s="62">
        <v>1.5826316660902742E-3</v>
      </c>
      <c r="H26" s="62">
        <f t="shared" si="0"/>
        <v>2.1521707828205772</v>
      </c>
    </row>
    <row r="27" spans="1:8" s="4" customFormat="1" ht="25.2">
      <c r="A27" s="42">
        <v>16</v>
      </c>
      <c r="B27" s="43" t="s">
        <v>56</v>
      </c>
      <c r="C27" s="63">
        <v>992.63785642891696</v>
      </c>
      <c r="D27" s="63">
        <v>898.2675069142673</v>
      </c>
      <c r="E27" s="63">
        <v>4306.7585632942564</v>
      </c>
      <c r="F27" s="63">
        <v>3744.4171675639873</v>
      </c>
      <c r="G27" s="62">
        <v>4.2310372546953703E-2</v>
      </c>
      <c r="H27" s="62">
        <f t="shared" si="0"/>
        <v>0.15018128872005804</v>
      </c>
    </row>
    <row r="28" spans="1:8" s="4" customFormat="1" ht="25.2">
      <c r="A28" s="42">
        <v>17</v>
      </c>
      <c r="B28" s="43" t="s">
        <v>57</v>
      </c>
      <c r="C28" s="63">
        <v>319.16541391346999</v>
      </c>
      <c r="D28" s="63">
        <v>303.08113228263653</v>
      </c>
      <c r="E28" s="63">
        <v>1323.8456157235114</v>
      </c>
      <c r="F28" s="63">
        <v>1112.5863455409597</v>
      </c>
      <c r="G28" s="62">
        <v>1.3005697991361042E-2</v>
      </c>
      <c r="H28" s="62">
        <f t="shared" si="0"/>
        <v>0.18988123576137694</v>
      </c>
    </row>
    <row r="29" spans="1:8" s="4" customFormat="1" ht="25.2">
      <c r="A29" s="42">
        <v>18</v>
      </c>
      <c r="B29" s="43" t="s">
        <v>58</v>
      </c>
      <c r="C29" s="63">
        <v>1246.6260522</v>
      </c>
      <c r="D29" s="63">
        <v>1098.8047934000001</v>
      </c>
      <c r="E29" s="63">
        <v>3849.3094981468703</v>
      </c>
      <c r="F29" s="63">
        <v>3067.5766459454744</v>
      </c>
      <c r="G29" s="62">
        <v>3.7816310462164576E-2</v>
      </c>
      <c r="H29" s="62">
        <f t="shared" si="0"/>
        <v>0.25483726811998003</v>
      </c>
    </row>
    <row r="30" spans="1:8" s="4" customFormat="1" ht="25.2">
      <c r="A30" s="42">
        <v>19</v>
      </c>
      <c r="B30" s="43" t="s">
        <v>59</v>
      </c>
      <c r="C30" s="63">
        <v>272.29873930399998</v>
      </c>
      <c r="D30" s="63">
        <v>233.08978811899991</v>
      </c>
      <c r="E30" s="63">
        <v>1005.4304361949999</v>
      </c>
      <c r="F30" s="63">
        <v>792.6815367019999</v>
      </c>
      <c r="G30" s="62">
        <v>9.8775298638792263E-3</v>
      </c>
      <c r="H30" s="62">
        <f t="shared" si="0"/>
        <v>0.26839139003811641</v>
      </c>
    </row>
    <row r="31" spans="1:8" s="4" customFormat="1" ht="25.2">
      <c r="A31" s="42">
        <v>20</v>
      </c>
      <c r="B31" s="43" t="s">
        <v>60</v>
      </c>
      <c r="C31" s="63">
        <v>1469.9957999999999</v>
      </c>
      <c r="D31" s="63">
        <v>1276.7547999999999</v>
      </c>
      <c r="E31" s="63">
        <v>5809.6702999999998</v>
      </c>
      <c r="F31" s="63">
        <v>5144.7150000000001</v>
      </c>
      <c r="G31" s="62">
        <v>5.7075248392831145E-2</v>
      </c>
      <c r="H31" s="62">
        <f t="shared" si="0"/>
        <v>0.12925017226415839</v>
      </c>
    </row>
    <row r="32" spans="1:8" s="4" customFormat="1" ht="25.2">
      <c r="A32" s="42">
        <v>21</v>
      </c>
      <c r="B32" s="43" t="s">
        <v>61</v>
      </c>
      <c r="C32" s="63">
        <v>3557.56</v>
      </c>
      <c r="D32" s="63">
        <v>3254.69</v>
      </c>
      <c r="E32" s="63">
        <v>14228.03</v>
      </c>
      <c r="F32" s="63">
        <v>13632.2</v>
      </c>
      <c r="G32" s="62">
        <v>0.13977873174501027</v>
      </c>
      <c r="H32" s="62">
        <f t="shared" si="0"/>
        <v>4.3707545370519789E-2</v>
      </c>
    </row>
    <row r="33" spans="1:8" s="4" customFormat="1" ht="25.2">
      <c r="A33" s="42">
        <v>22</v>
      </c>
      <c r="B33" s="43" t="s">
        <v>62</v>
      </c>
      <c r="C33" s="63">
        <v>2183.3600000000006</v>
      </c>
      <c r="D33" s="63">
        <v>2066.5599999999995</v>
      </c>
      <c r="E33" s="63">
        <v>6880.3</v>
      </c>
      <c r="F33" s="63">
        <v>6211.44</v>
      </c>
      <c r="G33" s="62">
        <v>6.7593307578434556E-2</v>
      </c>
      <c r="H33" s="62">
        <f t="shared" si="0"/>
        <v>0.10768195458702018</v>
      </c>
    </row>
    <row r="34" spans="1:8" s="4" customFormat="1" ht="25.2">
      <c r="A34" s="42">
        <v>23</v>
      </c>
      <c r="B34" s="43" t="s">
        <v>63</v>
      </c>
      <c r="C34" s="63">
        <v>2068.94</v>
      </c>
      <c r="D34" s="63">
        <v>2053.58</v>
      </c>
      <c r="E34" s="63">
        <v>7355.64</v>
      </c>
      <c r="F34" s="63">
        <v>6646.32</v>
      </c>
      <c r="G34" s="62">
        <v>7.2263133432588167E-2</v>
      </c>
      <c r="H34" s="62">
        <f t="shared" si="0"/>
        <v>0.10672372079586909</v>
      </c>
    </row>
    <row r="35" spans="1:8" s="4" customFormat="1" ht="25.2">
      <c r="A35" s="42">
        <v>24</v>
      </c>
      <c r="B35" s="43" t="s">
        <v>64</v>
      </c>
      <c r="C35" s="63">
        <v>376.81381019999998</v>
      </c>
      <c r="D35" s="63">
        <v>310.60202099999998</v>
      </c>
      <c r="E35" s="63">
        <v>1500.606888256</v>
      </c>
      <c r="F35" s="63">
        <v>1318.3503272</v>
      </c>
      <c r="G35" s="62">
        <v>1.474223259918977E-2</v>
      </c>
      <c r="H35" s="62">
        <f t="shared" si="0"/>
        <v>0.13824592545373626</v>
      </c>
    </row>
    <row r="36" spans="1:8" s="4" customFormat="1" ht="25.2">
      <c r="A36" s="42">
        <v>25</v>
      </c>
      <c r="B36" s="43" t="s">
        <v>65</v>
      </c>
      <c r="C36" s="63">
        <v>73.38</v>
      </c>
      <c r="D36" s="63">
        <v>53.49</v>
      </c>
      <c r="E36" s="63">
        <v>299.45999999999998</v>
      </c>
      <c r="F36" s="63">
        <v>198.02</v>
      </c>
      <c r="G36" s="62">
        <v>2.9419490265595988E-3</v>
      </c>
      <c r="H36" s="62">
        <f t="shared" si="0"/>
        <v>0.51227148772851205</v>
      </c>
    </row>
    <row r="37" spans="1:8" s="4" customFormat="1" ht="24.6">
      <c r="A37" s="42"/>
      <c r="B37" s="44" t="s">
        <v>66</v>
      </c>
      <c r="C37" s="5">
        <f>SUM(C12:C36)</f>
        <v>24658.665862679092</v>
      </c>
      <c r="D37" s="5">
        <f>SUM(D12:D36)</f>
        <v>23167.013539482152</v>
      </c>
      <c r="E37" s="5">
        <f>SUM(E12:E36)</f>
        <v>88607.114669535847</v>
      </c>
      <c r="F37" s="5">
        <f>SUM(F12:F36)</f>
        <v>80049.998184857235</v>
      </c>
      <c r="G37" s="65">
        <v>87.05</v>
      </c>
      <c r="H37" s="67">
        <f t="shared" si="0"/>
        <v>0.10689714776654836</v>
      </c>
    </row>
    <row r="38" spans="1:8" s="4" customFormat="1" ht="25.2">
      <c r="A38" s="42">
        <v>25</v>
      </c>
      <c r="B38" s="43" t="s">
        <v>67</v>
      </c>
      <c r="C38" s="63">
        <v>364.96290800000003</v>
      </c>
      <c r="D38" s="63">
        <v>258.3318117</v>
      </c>
      <c r="E38" s="63">
        <v>1405.5529079999999</v>
      </c>
      <c r="F38" s="63">
        <v>1030.0868812211761</v>
      </c>
      <c r="G38" s="62">
        <v>1.3808405160851578E-2</v>
      </c>
      <c r="H38" s="62">
        <f t="shared" si="0"/>
        <v>0.36449937730854881</v>
      </c>
    </row>
    <row r="39" spans="1:8" s="4" customFormat="1" ht="25.2">
      <c r="A39" s="42">
        <v>26</v>
      </c>
      <c r="B39" s="43" t="s">
        <v>68</v>
      </c>
      <c r="C39" s="63">
        <v>731.39446935030003</v>
      </c>
      <c r="D39" s="63">
        <v>575.57595463799998</v>
      </c>
      <c r="E39" s="63">
        <v>2660.9515091502999</v>
      </c>
      <c r="F39" s="63">
        <v>2029.2571490380001</v>
      </c>
      <c r="G39" s="62">
        <v>2.6141667341437993E-2</v>
      </c>
      <c r="H39" s="62">
        <f t="shared" si="0"/>
        <v>0.31129340133741257</v>
      </c>
    </row>
    <row r="40" spans="1:8" s="4" customFormat="1" ht="25.2">
      <c r="A40" s="42">
        <v>27</v>
      </c>
      <c r="B40" s="43" t="s">
        <v>69</v>
      </c>
      <c r="C40" s="63">
        <v>137.22847777906355</v>
      </c>
      <c r="D40" s="63">
        <v>128.88039572202544</v>
      </c>
      <c r="E40" s="63">
        <v>547.28336676098775</v>
      </c>
      <c r="F40" s="63">
        <v>493.33644564943529</v>
      </c>
      <c r="G40" s="62">
        <v>5.3766104591422828E-3</v>
      </c>
      <c r="H40" s="62">
        <f t="shared" si="0"/>
        <v>0.10935117724889744</v>
      </c>
    </row>
    <row r="41" spans="1:8" s="4" customFormat="1" ht="25.2">
      <c r="A41" s="42">
        <v>28</v>
      </c>
      <c r="B41" s="43" t="s">
        <v>70</v>
      </c>
      <c r="C41" s="63">
        <v>579.23944641900005</v>
      </c>
      <c r="D41" s="63">
        <v>428.91174095400009</v>
      </c>
      <c r="E41" s="63">
        <v>2043.4152989670001</v>
      </c>
      <c r="F41" s="63">
        <v>1547.9545049290002</v>
      </c>
      <c r="G41" s="62">
        <v>2.007488028335323E-2</v>
      </c>
      <c r="H41" s="62">
        <f t="shared" si="0"/>
        <v>0.32007451928357877</v>
      </c>
    </row>
    <row r="42" spans="1:8" s="4" customFormat="1" ht="25.2">
      <c r="A42" s="42">
        <v>29</v>
      </c>
      <c r="B42" s="43" t="s">
        <v>71</v>
      </c>
      <c r="C42" s="5">
        <v>0</v>
      </c>
      <c r="D42" s="5">
        <v>0</v>
      </c>
      <c r="E42" s="66">
        <v>0</v>
      </c>
      <c r="F42" s="66">
        <v>0</v>
      </c>
      <c r="G42" s="66">
        <v>0</v>
      </c>
      <c r="H42" s="62" t="e">
        <f t="shared" si="0"/>
        <v>#DIV/0!</v>
      </c>
    </row>
    <row r="43" spans="1:8" s="4" customFormat="1" ht="25.2">
      <c r="A43" s="42">
        <v>30</v>
      </c>
      <c r="B43" s="43" t="s">
        <v>72</v>
      </c>
      <c r="C43" s="63">
        <v>1469.71</v>
      </c>
      <c r="D43" s="63">
        <v>1272.8112028999999</v>
      </c>
      <c r="E43" s="63">
        <v>4944.0200000000004</v>
      </c>
      <c r="F43" s="63">
        <v>4221.4399999999996</v>
      </c>
      <c r="G43" s="62">
        <v>4.8570943786452915E-2</v>
      </c>
      <c r="H43" s="62">
        <f t="shared" si="0"/>
        <v>0.17116907974530041</v>
      </c>
    </row>
    <row r="44" spans="1:8" s="4" customFormat="1" ht="24.6">
      <c r="A44" s="42"/>
      <c r="B44" s="44" t="s">
        <v>73</v>
      </c>
      <c r="C44" s="5">
        <f>SUM(C38:C43)</f>
        <v>3282.5353015483638</v>
      </c>
      <c r="D44" s="5">
        <f>SUM(D38:D43)</f>
        <v>2664.5111059140254</v>
      </c>
      <c r="E44" s="5">
        <v>11601.22</v>
      </c>
      <c r="F44" s="5">
        <v>9322</v>
      </c>
      <c r="G44" s="65">
        <v>11.4</v>
      </c>
      <c r="H44" s="67">
        <f t="shared" si="0"/>
        <v>0.24449903454194372</v>
      </c>
    </row>
    <row r="45" spans="1:8" s="4" customFormat="1" ht="25.2">
      <c r="A45" s="42">
        <v>31</v>
      </c>
      <c r="B45" s="43" t="s">
        <v>74</v>
      </c>
      <c r="C45" s="63">
        <v>971.48047668069501</v>
      </c>
      <c r="D45" s="63">
        <v>642.38847076950003</v>
      </c>
      <c r="E45" s="63">
        <v>1153.195255512695</v>
      </c>
      <c r="F45" s="63">
        <v>1040.7250932609415</v>
      </c>
      <c r="G45" s="62">
        <v>1.1329198087853874E-2</v>
      </c>
      <c r="H45" s="62">
        <f t="shared" si="0"/>
        <v>0.10806904049881857</v>
      </c>
    </row>
    <row r="46" spans="1:8" s="4" customFormat="1" ht="25.2">
      <c r="A46" s="42">
        <v>32</v>
      </c>
      <c r="B46" s="43" t="s">
        <v>75</v>
      </c>
      <c r="C46" s="63">
        <v>119.49</v>
      </c>
      <c r="D46" s="63">
        <v>93.37</v>
      </c>
      <c r="E46" s="63">
        <v>428.13</v>
      </c>
      <c r="F46" s="63">
        <v>352.62</v>
      </c>
      <c r="G46" s="62">
        <v>4.2060263031488722E-3</v>
      </c>
      <c r="H46" s="62">
        <f t="shared" si="0"/>
        <v>0.21413986727922407</v>
      </c>
    </row>
    <row r="47" spans="1:8" s="4" customFormat="1" ht="25.2" thickBot="1">
      <c r="A47" s="45"/>
      <c r="B47" s="44" t="s">
        <v>76</v>
      </c>
      <c r="C47" s="5">
        <f>SUM(C45:C46)</f>
        <v>1090.9704766806949</v>
      </c>
      <c r="D47" s="5">
        <f>SUM(D45:D46)</f>
        <v>735.75847076950004</v>
      </c>
      <c r="E47" s="5">
        <v>1581.33</v>
      </c>
      <c r="F47" s="5">
        <v>1393.35</v>
      </c>
      <c r="G47" s="65">
        <v>1.55</v>
      </c>
      <c r="H47" s="67">
        <f t="shared" si="0"/>
        <v>0.13491226181505009</v>
      </c>
    </row>
    <row r="48" spans="1:8" s="4" customFormat="1" ht="25.2" thickTop="1">
      <c r="A48" s="45"/>
      <c r="B48" s="44" t="s">
        <v>77</v>
      </c>
      <c r="C48" s="64">
        <f>C37+C44+C47</f>
        <v>29032.171640908149</v>
      </c>
      <c r="D48" s="64">
        <f>D37+D44+D47</f>
        <v>26567.283116165676</v>
      </c>
      <c r="E48" s="64">
        <f>E37+E44+E47</f>
        <v>101789.66466953585</v>
      </c>
      <c r="F48" s="64">
        <f>F37+F44+F47</f>
        <v>90765.348184857241</v>
      </c>
      <c r="G48" s="65">
        <v>100</v>
      </c>
      <c r="H48" s="67">
        <f t="shared" si="0"/>
        <v>0.12145952949165066</v>
      </c>
    </row>
    <row r="49" spans="1:8" s="7" customFormat="1" ht="20.100000000000001" customHeight="1">
      <c r="A49" s="79" t="s">
        <v>78</v>
      </c>
      <c r="B49" s="79"/>
      <c r="C49" s="79"/>
      <c r="D49" s="79"/>
      <c r="E49" s="46"/>
      <c r="F49" s="46"/>
      <c r="G49" s="47"/>
      <c r="H49" s="48"/>
    </row>
    <row r="50" spans="1:8" s="7" customFormat="1" ht="20.100000000000001" customHeight="1">
      <c r="A50" s="80" t="s">
        <v>79</v>
      </c>
      <c r="B50" s="80"/>
      <c r="C50" s="80"/>
      <c r="D50" s="80"/>
      <c r="E50" s="80"/>
      <c r="F50" s="80"/>
      <c r="G50" s="80"/>
      <c r="H50" s="80"/>
    </row>
    <row r="51" spans="1:8" ht="17.399999999999999">
      <c r="A51" s="49"/>
      <c r="B51" s="50"/>
      <c r="C51" s="51"/>
      <c r="D51" s="51"/>
      <c r="E51" s="51"/>
      <c r="F51" s="51"/>
      <c r="G51" s="52"/>
      <c r="H51" s="52"/>
    </row>
    <row r="52" spans="1:8" s="2" customFormat="1" ht="38.1" customHeight="1">
      <c r="A52" s="75" t="s">
        <v>80</v>
      </c>
      <c r="B52" s="75"/>
      <c r="C52" s="75"/>
      <c r="D52" s="75"/>
      <c r="E52" s="75"/>
      <c r="F52" s="75"/>
      <c r="G52" s="75"/>
      <c r="H52" s="75"/>
    </row>
    <row r="53" spans="1:8" s="2" customFormat="1" ht="38.1" customHeight="1">
      <c r="A53" s="76" t="s">
        <v>81</v>
      </c>
      <c r="B53" s="76"/>
      <c r="C53" s="76"/>
      <c r="D53" s="76"/>
      <c r="E53" s="76"/>
      <c r="F53" s="76"/>
      <c r="G53" s="76"/>
      <c r="H53" s="76"/>
    </row>
    <row r="54" spans="1:8" s="2" customFormat="1" ht="38.1" customHeight="1">
      <c r="A54" s="74" t="s">
        <v>98</v>
      </c>
      <c r="B54" s="74"/>
      <c r="C54" s="74"/>
      <c r="D54" s="74"/>
      <c r="E54" s="74"/>
      <c r="F54" s="74"/>
      <c r="G54" s="74"/>
      <c r="H54" s="74"/>
    </row>
    <row r="55" spans="1:8" s="2" customFormat="1" ht="9.9" customHeight="1">
      <c r="A55" s="29"/>
      <c r="B55" s="29"/>
      <c r="C55" s="30"/>
      <c r="D55" s="30"/>
      <c r="E55" s="30"/>
      <c r="F55" s="30"/>
      <c r="G55" s="29"/>
      <c r="H55" s="29"/>
    </row>
    <row r="56" spans="1:8" s="4" customFormat="1" ht="48.75" customHeight="1">
      <c r="B56" s="31"/>
      <c r="C56" s="70" t="s">
        <v>82</v>
      </c>
      <c r="D56" s="70"/>
      <c r="E56" s="70"/>
      <c r="F56" s="70"/>
      <c r="G56" s="71" t="s">
        <v>97</v>
      </c>
      <c r="H56" s="71" t="s">
        <v>83</v>
      </c>
    </row>
    <row r="57" spans="1:8" s="4" customFormat="1" ht="33" customHeight="1">
      <c r="A57" s="72" t="s">
        <v>84</v>
      </c>
      <c r="B57" s="73" t="s">
        <v>85</v>
      </c>
      <c r="C57" s="73" t="s">
        <v>95</v>
      </c>
      <c r="D57" s="73"/>
      <c r="E57" s="73" t="s">
        <v>96</v>
      </c>
      <c r="F57" s="73"/>
      <c r="G57" s="71"/>
      <c r="H57" s="71"/>
    </row>
    <row r="58" spans="1:8" s="54" customFormat="1" ht="33" customHeight="1">
      <c r="A58" s="72" t="s">
        <v>84</v>
      </c>
      <c r="B58" s="73"/>
      <c r="C58" s="53" t="s">
        <v>0</v>
      </c>
      <c r="D58" s="53" t="s">
        <v>1</v>
      </c>
      <c r="E58" s="53" t="s">
        <v>0</v>
      </c>
      <c r="F58" s="53" t="s">
        <v>1</v>
      </c>
      <c r="G58" s="71"/>
      <c r="H58" s="71"/>
    </row>
    <row r="59" spans="1:8" s="4" customFormat="1" ht="24.75" customHeight="1">
      <c r="A59" s="55">
        <v>1</v>
      </c>
      <c r="B59" s="56" t="s">
        <v>24</v>
      </c>
      <c r="C59" s="63">
        <v>177.15230750000001</v>
      </c>
      <c r="D59" s="63">
        <v>149.4897397</v>
      </c>
      <c r="E59" s="63">
        <v>681.98202189999995</v>
      </c>
      <c r="F59" s="63">
        <v>569.3397397</v>
      </c>
      <c r="G59" s="62">
        <v>6.6999143306613641E-3</v>
      </c>
      <c r="H59" s="62">
        <f>(E59-F59)/F59</f>
        <v>0.19784721554717771</v>
      </c>
    </row>
    <row r="60" spans="1:8" s="4" customFormat="1" ht="24.75" customHeight="1">
      <c r="A60" s="55">
        <v>2</v>
      </c>
      <c r="B60" s="56" t="s">
        <v>5</v>
      </c>
      <c r="C60" s="63">
        <v>2415.5308889000003</v>
      </c>
      <c r="D60" s="63">
        <v>3761.5632899000002</v>
      </c>
      <c r="E60" s="63">
        <v>7131.7532785000003</v>
      </c>
      <c r="F60" s="63">
        <v>7550.9440055999994</v>
      </c>
      <c r="G60" s="62">
        <v>7.0063629918340697E-2</v>
      </c>
      <c r="H60" s="62">
        <f t="shared" ref="H60:H95" si="1">(E60-F60)/F60</f>
        <v>-5.5515009353680159E-2</v>
      </c>
    </row>
    <row r="61" spans="1:8" s="4" customFormat="1" ht="24.75" customHeight="1">
      <c r="A61" s="55">
        <v>3</v>
      </c>
      <c r="B61" s="56" t="s">
        <v>15</v>
      </c>
      <c r="C61" s="63">
        <v>693.7</v>
      </c>
      <c r="D61" s="63">
        <v>635.37</v>
      </c>
      <c r="E61" s="63">
        <v>2614.25</v>
      </c>
      <c r="F61" s="63">
        <v>2316.46</v>
      </c>
      <c r="G61" s="62">
        <v>2.5682863296211288E-2</v>
      </c>
      <c r="H61" s="62">
        <f t="shared" si="1"/>
        <v>0.12855391416212666</v>
      </c>
    </row>
    <row r="62" spans="1:8" s="4" customFormat="1" ht="24.75" customHeight="1">
      <c r="A62" s="55">
        <v>4</v>
      </c>
      <c r="B62" s="56" t="s">
        <v>17</v>
      </c>
      <c r="C62" s="63">
        <v>585.16465088998007</v>
      </c>
      <c r="D62" s="63">
        <v>422.02808141299079</v>
      </c>
      <c r="E62" s="63">
        <v>2043.4266159439137</v>
      </c>
      <c r="F62" s="63">
        <v>1587.9745429030086</v>
      </c>
      <c r="G62" s="62">
        <v>2.0074991463374652E-2</v>
      </c>
      <c r="H62" s="62">
        <f t="shared" si="1"/>
        <v>0.28681320810614758</v>
      </c>
    </row>
    <row r="63" spans="1:8" s="4" customFormat="1" ht="24.75" customHeight="1">
      <c r="A63" s="55">
        <v>5</v>
      </c>
      <c r="B63" s="56" t="s">
        <v>13</v>
      </c>
      <c r="C63" s="63">
        <v>694.97908040100003</v>
      </c>
      <c r="D63" s="63">
        <v>644.52747750899994</v>
      </c>
      <c r="E63" s="63">
        <v>3032.4683046680002</v>
      </c>
      <c r="F63" s="63">
        <v>2633.214799976</v>
      </c>
      <c r="G63" s="62">
        <v>2.9791515317541113E-2</v>
      </c>
      <c r="H63" s="62">
        <f t="shared" si="1"/>
        <v>0.15162207986057163</v>
      </c>
    </row>
    <row r="64" spans="1:8" s="4" customFormat="1" ht="24.75" customHeight="1">
      <c r="A64" s="55">
        <v>6</v>
      </c>
      <c r="B64" s="56" t="s">
        <v>8</v>
      </c>
      <c r="C64" s="63">
        <v>1651.5889600589742</v>
      </c>
      <c r="D64" s="63">
        <v>1209.904745931</v>
      </c>
      <c r="E64" s="63">
        <v>5403.3172931684221</v>
      </c>
      <c r="F64" s="63">
        <v>4632.1853129020001</v>
      </c>
      <c r="G64" s="62">
        <v>5.3083163196518693E-2</v>
      </c>
      <c r="H64" s="62">
        <f t="shared" si="1"/>
        <v>0.16647261026422938</v>
      </c>
    </row>
    <row r="65" spans="1:8" s="4" customFormat="1" ht="24.75" customHeight="1">
      <c r="A65" s="55">
        <v>7</v>
      </c>
      <c r="B65" s="56" t="s">
        <v>3</v>
      </c>
      <c r="C65" s="63">
        <v>2765.4200697550027</v>
      </c>
      <c r="D65" s="63">
        <v>2389.31</v>
      </c>
      <c r="E65" s="63">
        <v>10453.045780813</v>
      </c>
      <c r="F65" s="63">
        <v>8775.99</v>
      </c>
      <c r="G65" s="62">
        <v>0.1026926062226866</v>
      </c>
      <c r="H65" s="62">
        <f t="shared" si="1"/>
        <v>0.19109590836053822</v>
      </c>
    </row>
    <row r="66" spans="1:8" s="4" customFormat="1" ht="24.75" customHeight="1">
      <c r="A66" s="55">
        <v>8</v>
      </c>
      <c r="B66" s="56" t="s">
        <v>16</v>
      </c>
      <c r="C66" s="63">
        <v>753.51478314600001</v>
      </c>
      <c r="D66" s="63">
        <v>703.76223519999996</v>
      </c>
      <c r="E66" s="63">
        <v>2601.8853536879997</v>
      </c>
      <c r="F66" s="63">
        <v>3330.9267581549998</v>
      </c>
      <c r="G66" s="62">
        <v>2.5561390781747441E-2</v>
      </c>
      <c r="H66" s="62">
        <f t="shared" si="1"/>
        <v>-0.21887043979040119</v>
      </c>
    </row>
    <row r="67" spans="1:8" s="4" customFormat="1" ht="24.75" customHeight="1">
      <c r="A67" s="55">
        <v>9</v>
      </c>
      <c r="B67" s="56" t="s">
        <v>25</v>
      </c>
      <c r="C67" s="63">
        <v>171.75543045775601</v>
      </c>
      <c r="D67" s="63">
        <v>114.77495153211702</v>
      </c>
      <c r="E67" s="63">
        <v>608.32325269590285</v>
      </c>
      <c r="F67" s="63">
        <v>431.8141035032782</v>
      </c>
      <c r="G67" s="62">
        <v>5.9762773028193428E-3</v>
      </c>
      <c r="H67" s="62">
        <f t="shared" si="1"/>
        <v>0.40876189026856241</v>
      </c>
    </row>
    <row r="68" spans="1:8" s="4" customFormat="1" ht="24.75" customHeight="1">
      <c r="A68" s="55">
        <v>10</v>
      </c>
      <c r="B68" s="56" t="s">
        <v>28</v>
      </c>
      <c r="C68" s="63">
        <v>10.248538706877</v>
      </c>
      <c r="D68" s="63">
        <v>0</v>
      </c>
      <c r="E68" s="63">
        <v>306.44556464387705</v>
      </c>
      <c r="F68" s="63">
        <v>1.8459839999999999E-3</v>
      </c>
      <c r="G68" s="62">
        <v>3.0105764729765603E-3</v>
      </c>
      <c r="H68" s="62">
        <f t="shared" si="1"/>
        <v>166005.62012448485</v>
      </c>
    </row>
    <row r="69" spans="1:8" s="4" customFormat="1" ht="24.75" customHeight="1">
      <c r="A69" s="55">
        <v>11</v>
      </c>
      <c r="B69" s="56" t="s">
        <v>23</v>
      </c>
      <c r="C69" s="63">
        <v>203.10324808499504</v>
      </c>
      <c r="D69" s="63">
        <v>190.90526160099802</v>
      </c>
      <c r="E69" s="63">
        <v>755.7743851829814</v>
      </c>
      <c r="F69" s="63">
        <v>750.48498027899223</v>
      </c>
      <c r="G69" s="62">
        <v>7.424863810818646E-3</v>
      </c>
      <c r="H69" s="62">
        <f t="shared" si="1"/>
        <v>7.0479823620492009E-3</v>
      </c>
    </row>
    <row r="70" spans="1:8" s="4" customFormat="1" ht="24.75" customHeight="1">
      <c r="A70" s="55">
        <v>12</v>
      </c>
      <c r="B70" s="56" t="s">
        <v>21</v>
      </c>
      <c r="C70" s="63">
        <v>268.236412368</v>
      </c>
      <c r="D70" s="63">
        <v>239.087316321</v>
      </c>
      <c r="E70" s="63">
        <v>1101.400915556</v>
      </c>
      <c r="F70" s="63">
        <v>838.63695257899997</v>
      </c>
      <c r="G70" s="62">
        <v>1.0820361154651124E-2</v>
      </c>
      <c r="H70" s="62">
        <f t="shared" si="1"/>
        <v>0.31332266264793229</v>
      </c>
    </row>
    <row r="71" spans="1:8" s="4" customFormat="1" ht="24.75" customHeight="1">
      <c r="A71" s="55">
        <v>13</v>
      </c>
      <c r="B71" s="56" t="s">
        <v>9</v>
      </c>
      <c r="C71" s="63">
        <v>1656.96</v>
      </c>
      <c r="D71" s="63">
        <v>1136.94</v>
      </c>
      <c r="E71" s="63">
        <v>5135.82</v>
      </c>
      <c r="F71" s="63">
        <v>4692.18</v>
      </c>
      <c r="G71" s="62">
        <v>5.0455221564099782E-2</v>
      </c>
      <c r="H71" s="62">
        <f t="shared" si="1"/>
        <v>9.4548802475608221E-2</v>
      </c>
    </row>
    <row r="72" spans="1:8" s="4" customFormat="1" ht="24.75" customHeight="1">
      <c r="A72" s="55">
        <v>14</v>
      </c>
      <c r="B72" s="56" t="s">
        <v>32</v>
      </c>
      <c r="C72" s="63">
        <v>4.5381927831185083</v>
      </c>
      <c r="D72" s="63">
        <v>5.1980464251379104</v>
      </c>
      <c r="E72" s="63">
        <v>17.075057203101203</v>
      </c>
      <c r="F72" s="63">
        <v>20.431897007537014</v>
      </c>
      <c r="G72" s="62">
        <v>1.677484402494926E-4</v>
      </c>
      <c r="H72" s="62">
        <f t="shared" si="1"/>
        <v>-0.16429408405874033</v>
      </c>
    </row>
    <row r="73" spans="1:8" s="4" customFormat="1" ht="24.75" customHeight="1">
      <c r="A73" s="55">
        <v>15</v>
      </c>
      <c r="B73" s="56" t="s">
        <v>31</v>
      </c>
      <c r="C73" s="63">
        <v>45.995627581000768</v>
      </c>
      <c r="D73" s="63">
        <v>15.232352234000004</v>
      </c>
      <c r="E73" s="63">
        <v>161.0955439570028</v>
      </c>
      <c r="F73" s="63">
        <v>51.10622331600122</v>
      </c>
      <c r="G73" s="62">
        <v>1.5826316660902742E-3</v>
      </c>
      <c r="H73" s="62">
        <f t="shared" si="1"/>
        <v>2.1521707828205772</v>
      </c>
    </row>
    <row r="74" spans="1:8" s="4" customFormat="1" ht="24.75" customHeight="1">
      <c r="A74" s="55">
        <v>16</v>
      </c>
      <c r="B74" s="56" t="s">
        <v>11</v>
      </c>
      <c r="C74" s="63">
        <v>992.63785642891696</v>
      </c>
      <c r="D74" s="63">
        <v>898.2675069142673</v>
      </c>
      <c r="E74" s="63">
        <v>4306.7585632942564</v>
      </c>
      <c r="F74" s="63">
        <v>3744.4171675639873</v>
      </c>
      <c r="G74" s="62">
        <v>4.2310372546953703E-2</v>
      </c>
      <c r="H74" s="62">
        <f t="shared" si="1"/>
        <v>0.15018128872005804</v>
      </c>
    </row>
    <row r="75" spans="1:8" s="4" customFormat="1" ht="24.75" customHeight="1">
      <c r="A75" s="55">
        <v>17</v>
      </c>
      <c r="B75" s="56" t="s">
        <v>20</v>
      </c>
      <c r="C75" s="63">
        <v>319.16541391346999</v>
      </c>
      <c r="D75" s="63">
        <v>303.08113228263653</v>
      </c>
      <c r="E75" s="63">
        <v>1323.8456157235114</v>
      </c>
      <c r="F75" s="63">
        <v>1112.5863455409597</v>
      </c>
      <c r="G75" s="62">
        <v>1.3005697991361042E-2</v>
      </c>
      <c r="H75" s="62">
        <f t="shared" si="1"/>
        <v>0.18988123576137694</v>
      </c>
    </row>
    <row r="76" spans="1:8" s="4" customFormat="1" ht="24.75" customHeight="1">
      <c r="A76" s="55">
        <v>18</v>
      </c>
      <c r="B76" s="56" t="s">
        <v>12</v>
      </c>
      <c r="C76" s="63">
        <v>1246.6260522</v>
      </c>
      <c r="D76" s="63">
        <v>1098.8047934000001</v>
      </c>
      <c r="E76" s="63">
        <v>3849.3094981468703</v>
      </c>
      <c r="F76" s="63">
        <v>3067.5766459454744</v>
      </c>
      <c r="G76" s="62">
        <v>3.7816310462164576E-2</v>
      </c>
      <c r="H76" s="62">
        <f t="shared" si="1"/>
        <v>0.25483726811998003</v>
      </c>
    </row>
    <row r="77" spans="1:8" s="4" customFormat="1" ht="24.75" customHeight="1">
      <c r="A77" s="55">
        <v>19</v>
      </c>
      <c r="B77" s="56" t="s">
        <v>22</v>
      </c>
      <c r="C77" s="63">
        <v>272.29873930399998</v>
      </c>
      <c r="D77" s="63">
        <v>233.08978811899991</v>
      </c>
      <c r="E77" s="63">
        <v>1005.4304361949999</v>
      </c>
      <c r="F77" s="63">
        <v>792.6815367019999</v>
      </c>
      <c r="G77" s="62">
        <v>9.8775298638792263E-3</v>
      </c>
      <c r="H77" s="62">
        <f t="shared" si="1"/>
        <v>0.26839139003811641</v>
      </c>
    </row>
    <row r="78" spans="1:8" s="4" customFormat="1" ht="24.75" customHeight="1">
      <c r="A78" s="55">
        <v>20</v>
      </c>
      <c r="B78" s="56" t="s">
        <v>7</v>
      </c>
      <c r="C78" s="63">
        <v>1469.9957999999999</v>
      </c>
      <c r="D78" s="63">
        <v>1276.7547999999999</v>
      </c>
      <c r="E78" s="63">
        <v>5809.6702999999998</v>
      </c>
      <c r="F78" s="63">
        <v>5144.7150000000001</v>
      </c>
      <c r="G78" s="62">
        <v>5.7075248392831145E-2</v>
      </c>
      <c r="H78" s="62">
        <f t="shared" si="1"/>
        <v>0.12925017226415839</v>
      </c>
    </row>
    <row r="79" spans="1:8" s="4" customFormat="1" ht="24.75" customHeight="1">
      <c r="A79" s="55">
        <v>21</v>
      </c>
      <c r="B79" s="56" t="s">
        <v>2</v>
      </c>
      <c r="C79" s="63">
        <v>3557.56</v>
      </c>
      <c r="D79" s="63">
        <v>3254.69</v>
      </c>
      <c r="E79" s="63">
        <v>14228.03</v>
      </c>
      <c r="F79" s="63">
        <v>13632.2</v>
      </c>
      <c r="G79" s="62">
        <v>0.13977873174501027</v>
      </c>
      <c r="H79" s="62">
        <f t="shared" si="1"/>
        <v>4.3707545370519789E-2</v>
      </c>
    </row>
    <row r="80" spans="1:8" s="4" customFormat="1" ht="24.75" customHeight="1">
      <c r="A80" s="55">
        <v>22</v>
      </c>
      <c r="B80" s="56" t="s">
        <v>6</v>
      </c>
      <c r="C80" s="63">
        <v>2183.3600000000006</v>
      </c>
      <c r="D80" s="63">
        <v>2066.5599999999995</v>
      </c>
      <c r="E80" s="63">
        <v>6880.3</v>
      </c>
      <c r="F80" s="63">
        <v>6211.44</v>
      </c>
      <c r="G80" s="62">
        <v>6.7593307578434556E-2</v>
      </c>
      <c r="H80" s="62">
        <f t="shared" si="1"/>
        <v>0.10768195458702018</v>
      </c>
    </row>
    <row r="81" spans="1:8" s="4" customFormat="1" ht="24.75" customHeight="1">
      <c r="A81" s="55">
        <v>23</v>
      </c>
      <c r="B81" s="56" t="s">
        <v>4</v>
      </c>
      <c r="C81" s="63">
        <v>2068.94</v>
      </c>
      <c r="D81" s="63">
        <v>2053.58</v>
      </c>
      <c r="E81" s="63">
        <v>7355.64</v>
      </c>
      <c r="F81" s="63">
        <v>6646.32</v>
      </c>
      <c r="G81" s="62">
        <v>7.2263133432588167E-2</v>
      </c>
      <c r="H81" s="62">
        <f t="shared" si="1"/>
        <v>0.10672372079586909</v>
      </c>
    </row>
    <row r="82" spans="1:8" s="4" customFormat="1" ht="24.75" customHeight="1">
      <c r="A82" s="55">
        <v>24</v>
      </c>
      <c r="B82" s="56" t="s">
        <v>18</v>
      </c>
      <c r="C82" s="63">
        <v>376.81381019999998</v>
      </c>
      <c r="D82" s="63">
        <v>310.60202099999998</v>
      </c>
      <c r="E82" s="63">
        <v>1500.606888256</v>
      </c>
      <c r="F82" s="63">
        <v>1318.3503272</v>
      </c>
      <c r="G82" s="62">
        <v>1.474223259918977E-2</v>
      </c>
      <c r="H82" s="62">
        <f t="shared" si="1"/>
        <v>0.13824592545373626</v>
      </c>
    </row>
    <row r="83" spans="1:8" s="4" customFormat="1" ht="24.75" customHeight="1">
      <c r="A83" s="55">
        <v>25</v>
      </c>
      <c r="B83" s="56" t="s">
        <v>29</v>
      </c>
      <c r="C83" s="63">
        <v>73.38</v>
      </c>
      <c r="D83" s="63">
        <v>53.49</v>
      </c>
      <c r="E83" s="63">
        <v>299.45999999999998</v>
      </c>
      <c r="F83" s="63">
        <v>198.02</v>
      </c>
      <c r="G83" s="62">
        <v>2.9419490265595988E-3</v>
      </c>
      <c r="H83" s="62">
        <f t="shared" si="1"/>
        <v>0.51227148772851205</v>
      </c>
    </row>
    <row r="84" spans="1:8" s="4" customFormat="1" ht="24.75" customHeight="1">
      <c r="A84" s="55"/>
      <c r="B84" s="57" t="s">
        <v>86</v>
      </c>
      <c r="C84" s="5">
        <f>SUM(C59:C83)</f>
        <v>24658.665862679092</v>
      </c>
      <c r="D84" s="5">
        <f>SUM(D59:D83)</f>
        <v>23167.013539482152</v>
      </c>
      <c r="E84" s="5">
        <f>SUM(E59:E83)</f>
        <v>88607.114669535847</v>
      </c>
      <c r="F84" s="5">
        <f>SUM(F59:F83)</f>
        <v>80049.998184857235</v>
      </c>
      <c r="G84" s="65">
        <v>87.05</v>
      </c>
      <c r="H84" s="67">
        <f t="shared" si="1"/>
        <v>0.10689714776654836</v>
      </c>
    </row>
    <row r="85" spans="1:8" s="4" customFormat="1" ht="24.75" customHeight="1">
      <c r="A85" s="55">
        <v>25</v>
      </c>
      <c r="B85" s="56" t="s">
        <v>19</v>
      </c>
      <c r="C85" s="63">
        <v>364.96290800000003</v>
      </c>
      <c r="D85" s="63">
        <v>258.3318117</v>
      </c>
      <c r="E85" s="63">
        <v>1405.5529079999999</v>
      </c>
      <c r="F85" s="63">
        <v>1030.0868812211761</v>
      </c>
      <c r="G85" s="62">
        <v>1.3808405160851578E-2</v>
      </c>
      <c r="H85" s="62">
        <f t="shared" si="1"/>
        <v>0.36449937730854881</v>
      </c>
    </row>
    <row r="86" spans="1:8" s="6" customFormat="1" ht="24.75" customHeight="1">
      <c r="A86" s="55">
        <v>26</v>
      </c>
      <c r="B86" s="56" t="s">
        <v>14</v>
      </c>
      <c r="C86" s="63">
        <v>731.39446935030003</v>
      </c>
      <c r="D86" s="63">
        <v>575.57595463799998</v>
      </c>
      <c r="E86" s="63">
        <v>2660.9515091502999</v>
      </c>
      <c r="F86" s="63">
        <v>2029.2571490380001</v>
      </c>
      <c r="G86" s="62">
        <v>2.6141667341437993E-2</v>
      </c>
      <c r="H86" s="62">
        <f t="shared" si="1"/>
        <v>0.31129340133741257</v>
      </c>
    </row>
    <row r="87" spans="1:8" s="4" customFormat="1" ht="24.75" customHeight="1">
      <c r="A87" s="55">
        <v>27</v>
      </c>
      <c r="B87" s="56" t="s">
        <v>26</v>
      </c>
      <c r="C87" s="63">
        <v>137.22847777906355</v>
      </c>
      <c r="D87" s="63">
        <v>128.88039572202544</v>
      </c>
      <c r="E87" s="63">
        <v>547.28336676098775</v>
      </c>
      <c r="F87" s="63">
        <v>493.33644564943529</v>
      </c>
      <c r="G87" s="62">
        <v>5.3766104591422828E-3</v>
      </c>
      <c r="H87" s="62">
        <f t="shared" si="1"/>
        <v>0.10935117724889744</v>
      </c>
    </row>
    <row r="88" spans="1:8" s="4" customFormat="1" ht="24.75" customHeight="1">
      <c r="A88" s="55">
        <v>28</v>
      </c>
      <c r="B88" s="56" t="s">
        <v>87</v>
      </c>
      <c r="C88" s="63">
        <v>579.23944641900005</v>
      </c>
      <c r="D88" s="63">
        <v>428.91174095400009</v>
      </c>
      <c r="E88" s="63">
        <v>2043.4152989670001</v>
      </c>
      <c r="F88" s="63">
        <v>1547.9545049290002</v>
      </c>
      <c r="G88" s="62">
        <v>2.007488028335323E-2</v>
      </c>
      <c r="H88" s="62">
        <f t="shared" si="1"/>
        <v>0.32007451928357877</v>
      </c>
    </row>
    <row r="89" spans="1:8" s="4" customFormat="1" ht="24.75" customHeight="1">
      <c r="A89" s="55">
        <v>29</v>
      </c>
      <c r="B89" s="56" t="s">
        <v>88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62" t="e">
        <f t="shared" si="1"/>
        <v>#DIV/0!</v>
      </c>
    </row>
    <row r="90" spans="1:8" s="4" customFormat="1" ht="24.75" customHeight="1">
      <c r="A90" s="55">
        <v>30</v>
      </c>
      <c r="B90" s="56" t="s">
        <v>10</v>
      </c>
      <c r="C90" s="63">
        <v>1469.71</v>
      </c>
      <c r="D90" s="63">
        <v>1272.8112028999999</v>
      </c>
      <c r="E90" s="63">
        <v>4944.0200000000004</v>
      </c>
      <c r="F90" s="63">
        <v>4221.4399999999996</v>
      </c>
      <c r="G90" s="62">
        <v>4.8570943786452915E-2</v>
      </c>
      <c r="H90" s="62">
        <f t="shared" si="1"/>
        <v>0.17116907974530041</v>
      </c>
    </row>
    <row r="91" spans="1:8" s="4" customFormat="1" ht="24.75" customHeight="1">
      <c r="A91" s="55"/>
      <c r="B91" s="57" t="s">
        <v>89</v>
      </c>
      <c r="C91" s="5">
        <f>SUM(C85:C90)</f>
        <v>3282.5353015483638</v>
      </c>
      <c r="D91" s="5">
        <f>SUM(D85:D90)</f>
        <v>2664.5111059140254</v>
      </c>
      <c r="E91" s="5">
        <v>11601.22</v>
      </c>
      <c r="F91" s="5">
        <v>9322</v>
      </c>
      <c r="G91" s="65">
        <v>11.4</v>
      </c>
      <c r="H91" s="67">
        <f t="shared" si="1"/>
        <v>0.24449903454194372</v>
      </c>
    </row>
    <row r="92" spans="1:8" s="4" customFormat="1" ht="24.75" customHeight="1">
      <c r="A92" s="55">
        <v>31</v>
      </c>
      <c r="B92" s="56" t="s">
        <v>30</v>
      </c>
      <c r="C92" s="63">
        <v>971.48047668069501</v>
      </c>
      <c r="D92" s="63">
        <v>642.38847076950003</v>
      </c>
      <c r="E92" s="63">
        <v>1153.195255512695</v>
      </c>
      <c r="F92" s="63">
        <v>1040.7250932609415</v>
      </c>
      <c r="G92" s="62">
        <v>1.1329198087853874E-2</v>
      </c>
      <c r="H92" s="62">
        <f t="shared" si="1"/>
        <v>0.10806904049881857</v>
      </c>
    </row>
    <row r="93" spans="1:8" s="4" customFormat="1" ht="24.75" customHeight="1">
      <c r="A93" s="55">
        <v>32</v>
      </c>
      <c r="B93" s="56" t="s">
        <v>27</v>
      </c>
      <c r="C93" s="63">
        <v>119.49</v>
      </c>
      <c r="D93" s="63">
        <v>93.37</v>
      </c>
      <c r="E93" s="63">
        <v>428.13</v>
      </c>
      <c r="F93" s="63">
        <v>352.62</v>
      </c>
      <c r="G93" s="62">
        <v>4.2060263031488722E-3</v>
      </c>
      <c r="H93" s="62">
        <f t="shared" si="1"/>
        <v>0.21413986727922407</v>
      </c>
    </row>
    <row r="94" spans="1:8" s="4" customFormat="1" ht="25.2" thickBot="1">
      <c r="A94" s="55"/>
      <c r="B94" s="57" t="s">
        <v>90</v>
      </c>
      <c r="C94" s="5">
        <f>SUM(C92:C93)</f>
        <v>1090.9704766806949</v>
      </c>
      <c r="D94" s="5">
        <f>SUM(D92:D93)</f>
        <v>735.75847076950004</v>
      </c>
      <c r="E94" s="5">
        <v>1581.33</v>
      </c>
      <c r="F94" s="5">
        <v>1393.35</v>
      </c>
      <c r="G94" s="65">
        <v>1.55</v>
      </c>
      <c r="H94" s="67">
        <f t="shared" si="1"/>
        <v>0.13491226181505009</v>
      </c>
    </row>
    <row r="95" spans="1:8" s="4" customFormat="1" ht="25.2" thickTop="1">
      <c r="A95" s="55"/>
      <c r="B95" s="58" t="s">
        <v>91</v>
      </c>
      <c r="C95" s="64">
        <f>C84+C91+C94</f>
        <v>29032.171640908149</v>
      </c>
      <c r="D95" s="64">
        <f>D84+D91+D94</f>
        <v>26567.283116165676</v>
      </c>
      <c r="E95" s="64">
        <f>E84+E91+E94</f>
        <v>101789.66466953585</v>
      </c>
      <c r="F95" s="64">
        <f>F84+F91+F94</f>
        <v>90765.348184857241</v>
      </c>
      <c r="G95" s="65">
        <v>100</v>
      </c>
      <c r="H95" s="67">
        <f t="shared" si="1"/>
        <v>0.12145952949165066</v>
      </c>
    </row>
    <row r="96" spans="1:8" s="7" customFormat="1" ht="15">
      <c r="A96" s="68" t="s">
        <v>92</v>
      </c>
      <c r="B96" s="68"/>
      <c r="C96" s="68"/>
      <c r="D96" s="68"/>
      <c r="E96" s="68"/>
      <c r="F96" s="68"/>
      <c r="G96" s="68"/>
      <c r="H96" s="68"/>
    </row>
    <row r="97" spans="1:8" s="7" customFormat="1" ht="15">
      <c r="A97" s="69" t="s">
        <v>93</v>
      </c>
      <c r="B97" s="69"/>
      <c r="C97" s="69"/>
      <c r="D97" s="69"/>
      <c r="E97" s="69"/>
      <c r="F97" s="69"/>
      <c r="G97" s="69"/>
      <c r="H97" s="69"/>
    </row>
    <row r="98" spans="1:8" s="7" customFormat="1" ht="15">
      <c r="A98" s="68" t="s">
        <v>94</v>
      </c>
      <c r="B98" s="68"/>
      <c r="C98" s="68"/>
      <c r="D98" s="68"/>
      <c r="E98" s="68"/>
      <c r="F98" s="68"/>
      <c r="G98" s="68"/>
      <c r="H98" s="68"/>
    </row>
    <row r="99" spans="1:8" ht="15.6">
      <c r="B99" s="9"/>
      <c r="C99" s="10"/>
      <c r="D99" s="11"/>
      <c r="E99" s="10"/>
      <c r="F99" s="10"/>
      <c r="G99" s="9"/>
      <c r="H99" s="9"/>
    </row>
    <row r="100" spans="1:8" ht="15.6">
      <c r="B100" s="59"/>
      <c r="C100" s="60"/>
      <c r="D100" s="12"/>
      <c r="E100" s="13"/>
      <c r="F100" s="12"/>
      <c r="G100" s="14"/>
    </row>
    <row r="101" spans="1:8" ht="15.6">
      <c r="B101" s="59"/>
      <c r="C101" s="61"/>
      <c r="D101" s="16"/>
      <c r="E101" s="16"/>
      <c r="F101" s="16"/>
      <c r="G101" s="17"/>
    </row>
    <row r="102" spans="1:8" ht="15.6">
      <c r="B102" s="59"/>
      <c r="C102" s="18"/>
      <c r="D102" s="18"/>
      <c r="E102" s="18"/>
      <c r="F102" s="18"/>
      <c r="G102" s="19"/>
      <c r="H102" s="19"/>
    </row>
    <row r="107" spans="1:8">
      <c r="B107" s="20"/>
      <c r="C107" s="21"/>
      <c r="D107" s="21"/>
      <c r="E107" s="22"/>
    </row>
    <row r="108" spans="1:8">
      <c r="C108" s="21"/>
      <c r="D108" s="21"/>
      <c r="E108" s="22"/>
    </row>
    <row r="65450" spans="1:7" s="15" customFormat="1">
      <c r="A65450" s="8"/>
      <c r="B65450" s="24"/>
      <c r="C65450" s="23"/>
      <c r="D65450" s="23"/>
      <c r="E65450" s="23"/>
      <c r="F65450" s="23"/>
      <c r="G65450" s="1">
        <v>0</v>
      </c>
    </row>
  </sheetData>
  <mergeCells count="26">
    <mergeCell ref="A54:H54"/>
    <mergeCell ref="A2:H2"/>
    <mergeCell ref="A3:H3"/>
    <mergeCell ref="A4:H4"/>
    <mergeCell ref="C6:F6"/>
    <mergeCell ref="G6:G10"/>
    <mergeCell ref="H6:H10"/>
    <mergeCell ref="C7:F7"/>
    <mergeCell ref="C8:D8"/>
    <mergeCell ref="E8:F8"/>
    <mergeCell ref="C9:D9"/>
    <mergeCell ref="E9:F9"/>
    <mergeCell ref="A49:D49"/>
    <mergeCell ref="A50:H50"/>
    <mergeCell ref="A52:H52"/>
    <mergeCell ref="A53:H53"/>
    <mergeCell ref="A96:H96"/>
    <mergeCell ref="A97:H97"/>
    <mergeCell ref="A98:H98"/>
    <mergeCell ref="C56:F56"/>
    <mergeCell ref="G56:G58"/>
    <mergeCell ref="H56:H58"/>
    <mergeCell ref="A57:A58"/>
    <mergeCell ref="B57:B58"/>
    <mergeCell ref="C57:D57"/>
    <mergeCell ref="E57:F57"/>
  </mergeCells>
  <printOptions horizontalCentered="1" verticalCentered="1"/>
  <pageMargins left="0.2" right="0.2" top="0.5" bottom="0.25" header="0" footer="0"/>
  <pageSetup paperSize="9" scale="44" fitToHeight="2" orientation="landscape" r:id="rId1"/>
  <headerFooter alignWithMargins="0"/>
  <rowBreaks count="1" manualBreakCount="1">
    <brk id="5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Website</vt:lpstr>
      <vt:lpstr>Website!New_India</vt:lpstr>
      <vt:lpstr>Website!Print_Area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YUVRAJ PONUKUMATLA</dc:creator>
  <cp:lastModifiedBy>ravi ranjan</cp:lastModifiedBy>
  <cp:lastPrinted>2024-08-08T04:59:08Z</cp:lastPrinted>
  <dcterms:created xsi:type="dcterms:W3CDTF">2024-07-04T10:52:00Z</dcterms:created>
  <dcterms:modified xsi:type="dcterms:W3CDTF">2024-08-09T12:52:56Z</dcterms:modified>
</cp:coreProperties>
</file>